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<sst xmlns="http://schemas.openxmlformats.org/spreadsheetml/2006/main" count="59" uniqueCount="56">
  <si>
    <t>KONCERTNA DVORANA VATROSLAVA LISINSKOG</t>
  </si>
  <si>
    <t>Datum:</t>
  </si>
  <si>
    <t>TRG STJEPANA RADIĆA 4</t>
  </si>
  <si>
    <t>Vrijeme:</t>
  </si>
  <si>
    <t>OIB: 54493774760</t>
  </si>
  <si>
    <t>Pozicija</t>
  </si>
  <si>
    <t>Šifra</t>
  </si>
  <si>
    <t>Naziv</t>
  </si>
  <si>
    <t>SVEUKUPNO PRIHODI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</si>
  <si>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</si>
  <si>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</si>
  <si>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</si>
  <si>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</si>
  <si>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0240226065</t>
  </si>
  <si>
    <t>Izvor 3.1.1</t>
  </si>
  <si>
    <t>VLASTITI PRIHODI-PRORAČUNSKI KORISNICI</t>
  </si>
  <si>
    <t>P9207727</t>
  </si>
  <si>
    <t>6413</t>
  </si>
  <si>
    <t>Kamate na oročena sredstva i depozite po viđenju</t>
  </si>
  <si>
    <t>P9207728</t>
  </si>
  <si>
    <t>6414</t>
  </si>
  <si>
    <t>Prihodi od zateznih kamata</t>
  </si>
  <si>
    <t>P9207729</t>
  </si>
  <si>
    <t>6415</t>
  </si>
  <si>
    <t>Prihodi od pozitivnih tečajnih razlika i razlika zbog primjene valutne klauzule</t>
  </si>
  <si>
    <t>P9207726</t>
  </si>
  <si>
    <t>6614</t>
  </si>
  <si>
    <t>Prihodi od prodaje proizvoda i robe</t>
  </si>
  <si>
    <t>P0020409</t>
  </si>
  <si>
    <t>6615</t>
  </si>
  <si>
    <t>Prihodi od pruženih usluga</t>
  </si>
  <si>
    <t>P9207730</t>
  </si>
  <si>
    <t>6831</t>
  </si>
  <si>
    <t>Ostali prihodi</t>
  </si>
  <si>
    <t>P9204380</t>
  </si>
  <si>
    <t>9221</t>
  </si>
  <si>
    <t>Višak prihoda</t>
  </si>
  <si>
    <t>Izvor 4.3.1</t>
  </si>
  <si>
    <t>PRIHODI ZA POSEBNE NAMJENE-PRORAČUNSKI KORISNICI</t>
  </si>
  <si>
    <t>P0020410</t>
  </si>
  <si>
    <t>6526</t>
  </si>
  <si>
    <t>Ostali nespomenuti prihodi</t>
  </si>
  <si>
    <t>P9204381</t>
  </si>
  <si>
    <t>Izvor 5.2.1</t>
  </si>
  <si>
    <t>POMOĆI IZ DRUGIH PRORAČUNA-PK</t>
  </si>
  <si>
    <t>P0020425</t>
  </si>
  <si>
    <t>6361</t>
  </si>
  <si>
    <t>Tekuće pomoći proračunskim korisnicima iz proračuna koji im nije nadležan</t>
  </si>
  <si>
    <t>Izvor 7.1.1</t>
  </si>
  <si>
    <t>PRIHODI OD PRODAJE ILI ZAMJ. NEF. IMOVINE I NAKN. S NASL.-PK</t>
  </si>
  <si>
    <t>P9204404</t>
  </si>
  <si>
    <t>7211</t>
  </si>
  <si>
    <t>Stambeni objekti</t>
  </si>
  <si>
    <t>Zdnji plan                  €</t>
  </si>
  <si>
    <t>Plan 2023          €</t>
  </si>
  <si>
    <t xml:space="preserve">REBALANS FINANCIJSKOG PLANA PRIHODA 2023   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</si>
</sst>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_-* #,##0.00\ [$kn-41A]_-;\-* #,##0.00\ [$kn-41A]_-;_-* &quot;-&quot;??\ [$kn-41A]_-;_-@_-"/>
    <numFmt numFmtId="189" formatCode="_-* #,##0.00\ _k_n_-;\-* #,##0.00\ _k_n_-;_-* &quot;-&quot;??\ _k_n_-;_-@_-"/>
    <numFmt numFmtId="190" formatCode="0.0%"/>
    <numFmt numFmtId="191" formatCode="0.000%"/>
    <numFmt numFmtId="192" formatCode="0.0000%"/>
    <numFmt numFmtId="193" formatCode="_-* #,##0.0\ _k_n_-;\-* #,##0.0\ _k_n_-;_-* &quot;-&quot;??\ _k_n_-;_-@_-"/>
    <numFmt numFmtId="194" formatCode="_-* #,##0\ _k_n_-;\-* #,##0\ _k_n_-;_-* &quot;-&quot;??\ _k_n_-;_-@_-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0" fontId="6" fillId="36" borderId="10" xfId="0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right"/>
    </xf>
    <xf numFmtId="0" fontId="4" fillId="38" borderId="10" xfId="0" applyFont="1" applyFill="1" applyBorder="1" applyAlignment="1" applyProtection="1">
      <alignment horizontal="center" vertical="top" wrapText="1" readingOrder="1"/>
      <protection locked="0"/>
    </xf>
    <xf numFmtId="0" fontId="0" fillId="39" borderId="10" xfId="0" applyFill="1" applyBorder="1" applyAlignment="1">
      <alignment/>
    </xf>
    <xf numFmtId="189" fontId="45" fillId="40" borderId="10" xfId="0" applyNumberFormat="1" applyFont="1" applyFill="1" applyBorder="1" applyAlignment="1">
      <alignment horizontal="right" wrapText="1"/>
    </xf>
    <xf numFmtId="189" fontId="45" fillId="41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Border="1" applyAlignment="1">
      <alignment horizontal="right" wrapText="1"/>
    </xf>
    <xf numFmtId="0" fontId="0" fillId="39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189" fontId="8" fillId="43" borderId="7" xfId="55" applyNumberFormat="1" applyFont="1" applyFill="1" applyAlignment="1">
      <alignment horizontal="right" wrapText="1"/>
    </xf>
    <xf numFmtId="189" fontId="8" fillId="43" borderId="10" xfId="0" applyNumberFormat="1" applyFont="1" applyFill="1" applyBorder="1" applyAlignment="1">
      <alignment horizontal="right" wrapText="1"/>
    </xf>
    <xf numFmtId="0" fontId="4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187" fontId="4" fillId="42" borderId="10" xfId="0" applyNumberFormat="1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187" fontId="4" fillId="37" borderId="10" xfId="0" applyNumberFormat="1" applyFont="1" applyFill="1" applyBorder="1" applyAlignment="1" applyProtection="1">
      <alignment vertical="top" wrapText="1" readingOrder="1"/>
      <protection locked="0"/>
    </xf>
    <xf numFmtId="187" fontId="9" fillId="42" borderId="10" xfId="0" applyNumberFormat="1" applyFont="1" applyFill="1" applyBorder="1" applyAlignment="1" applyProtection="1">
      <alignment vertical="top" wrapText="1" readingOrder="1"/>
      <protection locked="0"/>
    </xf>
    <xf numFmtId="0" fontId="10" fillId="43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 vertical="top" wrapText="1" readingOrder="1"/>
      <protection locked="0"/>
    </xf>
    <xf numFmtId="187" fontId="6" fillId="36" borderId="10" xfId="0" applyNumberFormat="1" applyFont="1" applyFill="1" applyBorder="1" applyAlignment="1" applyProtection="1">
      <alignment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187" fontId="6" fillId="34" borderId="10" xfId="0" applyNumberFormat="1" applyFont="1" applyFill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187" fontId="6" fillId="35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38" borderId="10" xfId="0" applyFont="1" applyFill="1" applyBorder="1" applyAlignment="1" applyProtection="1">
      <alignment horizontal="center" vertical="top" wrapText="1" readingOrder="1"/>
      <protection locked="0"/>
    </xf>
    <xf numFmtId="0" fontId="0" fillId="39" borderId="10" xfId="0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187" fontId="6" fillId="33" borderId="1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FFFF9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2"/>
  <sheetViews>
    <sheetView showGridLines="0" tabSelected="1" zoomScalePageLayoutView="0" workbookViewId="0" topLeftCell="A1">
      <pane ySplit="1" topLeftCell="A9" activePane="bottomLeft" state="frozen"/>
      <selection pane="topLeft" activeCell="A1" sqref="A1"/>
      <selection pane="bottomLeft" activeCell="S16" sqref="S16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12.140625" style="0" customWidth="1"/>
    <col min="4" max="4" width="1.28515625" style="0" hidden="1" customWidth="1"/>
    <col min="5" max="5" width="2.8515625" style="0" hidden="1" customWidth="1"/>
    <col min="6" max="7" width="0.5625" style="0" customWidth="1"/>
    <col min="8" max="8" width="10.140625" style="0" customWidth="1"/>
    <col min="9" max="9" width="22.85156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2890625" style="0" customWidth="1"/>
    <col min="15" max="15" width="2.28125" style="0" hidden="1" customWidth="1"/>
    <col min="16" max="16" width="10.421875" style="0" customWidth="1"/>
    <col min="17" max="17" width="2.140625" style="0" customWidth="1"/>
    <col min="18" max="18" width="0" style="0" hidden="1" customWidth="1"/>
    <col min="19" max="19" width="12.140625" style="8" customWidth="1"/>
    <col min="20" max="20" width="17.00390625" style="0" customWidth="1"/>
  </cols>
  <sheetData>
    <row r="1" ht="14.25" customHeight="1"/>
    <row r="2" ht="3" customHeight="1"/>
    <row r="3" spans="2:16" ht="12.75">
      <c r="B3" s="39" t="s">
        <v>0</v>
      </c>
      <c r="C3" s="34"/>
      <c r="D3" s="34"/>
      <c r="E3" s="34"/>
      <c r="F3" s="34"/>
      <c r="G3" s="34"/>
      <c r="H3" s="34"/>
      <c r="M3" s="1" t="s">
        <v>1</v>
      </c>
      <c r="O3" s="40">
        <v>45023</v>
      </c>
      <c r="P3" s="34"/>
    </row>
    <row r="4" ht="0.75" customHeight="1"/>
    <row r="5" spans="2:16" ht="13.5" customHeight="1">
      <c r="B5" s="39" t="s">
        <v>2</v>
      </c>
      <c r="C5" s="34"/>
      <c r="D5" s="34"/>
      <c r="E5" s="34"/>
      <c r="F5" s="34"/>
      <c r="G5" s="34"/>
      <c r="K5" s="41" t="s">
        <v>3</v>
      </c>
      <c r="L5" s="34"/>
      <c r="M5" s="34"/>
      <c r="O5" s="42">
        <v>0.43402777777777773</v>
      </c>
      <c r="P5" s="34"/>
    </row>
    <row r="6" ht="0.75" customHeight="1"/>
    <row r="7" spans="2:4" ht="12.75">
      <c r="B7" s="39" t="s">
        <v>4</v>
      </c>
      <c r="C7" s="34"/>
      <c r="D7" s="34"/>
    </row>
    <row r="8" spans="2:12" ht="34.5" customHeight="1">
      <c r="B8" s="34"/>
      <c r="C8" s="34"/>
      <c r="D8" s="34"/>
      <c r="G8" s="43" t="s">
        <v>55</v>
      </c>
      <c r="H8" s="43"/>
      <c r="I8" s="43"/>
      <c r="J8" s="43"/>
      <c r="K8" s="43"/>
      <c r="L8" s="43"/>
    </row>
    <row r="9" spans="7:12" ht="12.75">
      <c r="G9" s="43"/>
      <c r="H9" s="43"/>
      <c r="I9" s="43"/>
      <c r="J9" s="43"/>
      <c r="K9" s="43"/>
      <c r="L9" s="43"/>
    </row>
    <row r="10" ht="1.5" customHeight="1"/>
    <row r="11" spans="4:11" ht="18" customHeight="1" hidden="1">
      <c r="D11" s="33"/>
      <c r="E11" s="34"/>
      <c r="F11" s="34"/>
      <c r="G11" s="34"/>
      <c r="H11" s="34"/>
      <c r="I11" s="34"/>
      <c r="J11" s="34"/>
      <c r="K11" s="34"/>
    </row>
    <row r="12" ht="12.75" customHeight="1"/>
    <row r="13" spans="2:19" ht="33" customHeight="1">
      <c r="B13" s="9" t="s">
        <v>5</v>
      </c>
      <c r="C13" s="35" t="s">
        <v>6</v>
      </c>
      <c r="D13" s="36"/>
      <c r="E13" s="36"/>
      <c r="F13" s="35" t="s">
        <v>7</v>
      </c>
      <c r="G13" s="36"/>
      <c r="H13" s="36"/>
      <c r="I13" s="36"/>
      <c r="J13" s="36"/>
      <c r="K13" s="36"/>
      <c r="L13" s="36"/>
      <c r="M13" s="36"/>
      <c r="N13" s="36"/>
      <c r="O13" s="36"/>
      <c r="P13" s="35" t="s">
        <v>53</v>
      </c>
      <c r="Q13" s="36"/>
      <c r="R13" s="10"/>
      <c r="S13" s="14" t="s">
        <v>54</v>
      </c>
    </row>
    <row r="14" spans="2:19" ht="12.75">
      <c r="B14" s="3"/>
      <c r="C14" s="37"/>
      <c r="D14" s="23"/>
      <c r="E14" s="23"/>
      <c r="F14" s="37" t="s">
        <v>8</v>
      </c>
      <c r="G14" s="23"/>
      <c r="H14" s="23"/>
      <c r="I14" s="23"/>
      <c r="J14" s="23"/>
      <c r="K14" s="23"/>
      <c r="L14" s="23"/>
      <c r="M14" s="23"/>
      <c r="N14" s="23"/>
      <c r="O14" s="23"/>
      <c r="P14" s="38">
        <f>SUM(P15,P17)</f>
        <v>5239700</v>
      </c>
      <c r="Q14" s="23"/>
      <c r="R14" s="2"/>
      <c r="S14" s="11">
        <f>SUM(S15,S16)</f>
        <v>6029500</v>
      </c>
    </row>
    <row r="15" spans="2:19" ht="12.75">
      <c r="B15" s="4"/>
      <c r="C15" s="29" t="s">
        <v>9</v>
      </c>
      <c r="D15" s="23"/>
      <c r="E15" s="23"/>
      <c r="F15" s="29" t="s">
        <v>10</v>
      </c>
      <c r="G15" s="23"/>
      <c r="H15" s="23"/>
      <c r="I15" s="23"/>
      <c r="J15" s="23"/>
      <c r="K15" s="23"/>
      <c r="L15" s="23"/>
      <c r="M15" s="23"/>
      <c r="N15" s="23"/>
      <c r="O15" s="23"/>
      <c r="P15" s="30">
        <v>2887700</v>
      </c>
      <c r="Q15" s="23"/>
      <c r="R15" s="2"/>
      <c r="S15" s="12">
        <v>3005300</v>
      </c>
    </row>
    <row r="16" spans="2:19" ht="12.75">
      <c r="B16" s="5"/>
      <c r="C16" s="31" t="s">
        <v>11</v>
      </c>
      <c r="D16" s="23"/>
      <c r="E16" s="23"/>
      <c r="F16" s="31" t="s">
        <v>12</v>
      </c>
      <c r="G16" s="23"/>
      <c r="H16" s="23"/>
      <c r="I16" s="23"/>
      <c r="J16" s="23"/>
      <c r="K16" s="23"/>
      <c r="L16" s="23"/>
      <c r="M16" s="23"/>
      <c r="N16" s="23"/>
      <c r="O16" s="23"/>
      <c r="P16" s="32">
        <f>SUM(P17)</f>
        <v>2352000</v>
      </c>
      <c r="Q16" s="23"/>
      <c r="R16" s="2"/>
      <c r="S16" s="12">
        <f>SUM(S17)</f>
        <v>3024200</v>
      </c>
    </row>
    <row r="17" spans="2:19" ht="12.75">
      <c r="B17" s="6"/>
      <c r="C17" s="27" t="s">
        <v>13</v>
      </c>
      <c r="D17" s="23"/>
      <c r="E17" s="23"/>
      <c r="F17" s="27" t="s"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8">
        <f>SUM(P18,P26,P29)</f>
        <v>2352000</v>
      </c>
      <c r="Q17" s="23"/>
      <c r="R17" s="2"/>
      <c r="S17" s="12">
        <f>SUM(S18,S26,S29,S31)</f>
        <v>3024200</v>
      </c>
    </row>
    <row r="18" spans="2:19" ht="12.75">
      <c r="B18" s="15"/>
      <c r="C18" s="19" t="s">
        <v>14</v>
      </c>
      <c r="D18" s="20"/>
      <c r="E18" s="20"/>
      <c r="F18" s="19" t="s">
        <v>15</v>
      </c>
      <c r="G18" s="20"/>
      <c r="H18" s="20"/>
      <c r="I18" s="20"/>
      <c r="J18" s="20"/>
      <c r="K18" s="20"/>
      <c r="L18" s="20"/>
      <c r="M18" s="20"/>
      <c r="N18" s="20"/>
      <c r="O18" s="20"/>
      <c r="P18" s="25">
        <f>SUM(P19:Q25)</f>
        <v>675900</v>
      </c>
      <c r="Q18" s="26"/>
      <c r="R18" s="16"/>
      <c r="S18" s="17">
        <f>SUM(S19:S25)</f>
        <v>846600</v>
      </c>
    </row>
    <row r="19" spans="2:19" ht="12.75">
      <c r="B19" s="7" t="s">
        <v>16</v>
      </c>
      <c r="C19" s="22" t="s">
        <v>17</v>
      </c>
      <c r="D19" s="23"/>
      <c r="E19" s="23"/>
      <c r="F19" s="22" t="s">
        <v>18</v>
      </c>
      <c r="G19" s="23"/>
      <c r="H19" s="23"/>
      <c r="I19" s="23"/>
      <c r="J19" s="23"/>
      <c r="K19" s="23"/>
      <c r="L19" s="23"/>
      <c r="M19" s="23"/>
      <c r="N19" s="23"/>
      <c r="O19" s="23"/>
      <c r="P19" s="24">
        <v>100</v>
      </c>
      <c r="Q19" s="23"/>
      <c r="R19" s="2"/>
      <c r="S19" s="13">
        <v>100</v>
      </c>
    </row>
    <row r="20" spans="2:19" ht="12.75">
      <c r="B20" s="7" t="s">
        <v>19</v>
      </c>
      <c r="C20" s="22" t="s">
        <v>20</v>
      </c>
      <c r="D20" s="23"/>
      <c r="E20" s="23"/>
      <c r="F20" s="22" t="s">
        <v>21</v>
      </c>
      <c r="G20" s="23"/>
      <c r="H20" s="23"/>
      <c r="I20" s="23"/>
      <c r="J20" s="23"/>
      <c r="K20" s="23"/>
      <c r="L20" s="23"/>
      <c r="M20" s="23"/>
      <c r="N20" s="23"/>
      <c r="O20" s="23"/>
      <c r="P20" s="24">
        <v>11000</v>
      </c>
      <c r="Q20" s="23"/>
      <c r="R20" s="2"/>
      <c r="S20" s="13">
        <v>11000</v>
      </c>
    </row>
    <row r="21" spans="2:19" ht="12.75">
      <c r="B21" s="7" t="s">
        <v>22</v>
      </c>
      <c r="C21" s="22" t="s">
        <v>23</v>
      </c>
      <c r="D21" s="23"/>
      <c r="E21" s="23"/>
      <c r="F21" s="22" t="s">
        <v>24</v>
      </c>
      <c r="G21" s="23"/>
      <c r="H21" s="23"/>
      <c r="I21" s="23"/>
      <c r="J21" s="23"/>
      <c r="K21" s="23"/>
      <c r="L21" s="23"/>
      <c r="M21" s="23"/>
      <c r="N21" s="23"/>
      <c r="O21" s="23"/>
      <c r="P21" s="24">
        <v>1000</v>
      </c>
      <c r="Q21" s="23"/>
      <c r="R21" s="2"/>
      <c r="S21" s="13">
        <v>1000</v>
      </c>
    </row>
    <row r="22" spans="2:19" ht="12.75">
      <c r="B22" s="7" t="s">
        <v>25</v>
      </c>
      <c r="C22" s="22" t="s">
        <v>26</v>
      </c>
      <c r="D22" s="23"/>
      <c r="E22" s="23"/>
      <c r="F22" s="22" t="s">
        <v>27</v>
      </c>
      <c r="G22" s="23"/>
      <c r="H22" s="23"/>
      <c r="I22" s="23"/>
      <c r="J22" s="23"/>
      <c r="K22" s="23"/>
      <c r="L22" s="23"/>
      <c r="M22" s="23"/>
      <c r="N22" s="23"/>
      <c r="O22" s="23"/>
      <c r="P22" s="24">
        <v>100</v>
      </c>
      <c r="Q22" s="23"/>
      <c r="R22" s="2"/>
      <c r="S22" s="13">
        <v>100</v>
      </c>
    </row>
    <row r="23" spans="2:19" ht="12.75">
      <c r="B23" s="7" t="s">
        <v>28</v>
      </c>
      <c r="C23" s="22" t="s">
        <v>29</v>
      </c>
      <c r="D23" s="23"/>
      <c r="E23" s="23"/>
      <c r="F23" s="22" t="s">
        <v>30</v>
      </c>
      <c r="G23" s="23"/>
      <c r="H23" s="23"/>
      <c r="I23" s="23"/>
      <c r="J23" s="23"/>
      <c r="K23" s="23"/>
      <c r="L23" s="23"/>
      <c r="M23" s="23"/>
      <c r="N23" s="23"/>
      <c r="O23" s="23"/>
      <c r="P23" s="24">
        <v>650000</v>
      </c>
      <c r="Q23" s="23"/>
      <c r="R23" s="2"/>
      <c r="S23" s="13">
        <v>570600</v>
      </c>
    </row>
    <row r="24" spans="2:19" ht="12.75">
      <c r="B24" s="7" t="s">
        <v>31</v>
      </c>
      <c r="C24" s="22" t="s">
        <v>32</v>
      </c>
      <c r="D24" s="23"/>
      <c r="E24" s="23"/>
      <c r="F24" s="22" t="s">
        <v>33</v>
      </c>
      <c r="G24" s="23"/>
      <c r="H24" s="23"/>
      <c r="I24" s="23"/>
      <c r="J24" s="23"/>
      <c r="K24" s="23"/>
      <c r="L24" s="23"/>
      <c r="M24" s="23"/>
      <c r="N24" s="23"/>
      <c r="O24" s="23"/>
      <c r="P24" s="24">
        <v>13700</v>
      </c>
      <c r="Q24" s="23"/>
      <c r="R24" s="2"/>
      <c r="S24" s="13">
        <v>13800</v>
      </c>
    </row>
    <row r="25" spans="2:19" ht="12.75">
      <c r="B25" s="7" t="s">
        <v>34</v>
      </c>
      <c r="C25" s="22" t="s">
        <v>35</v>
      </c>
      <c r="D25" s="23"/>
      <c r="E25" s="23"/>
      <c r="F25" s="22" t="s">
        <v>36</v>
      </c>
      <c r="G25" s="23"/>
      <c r="H25" s="23"/>
      <c r="I25" s="23"/>
      <c r="J25" s="23"/>
      <c r="K25" s="23"/>
      <c r="L25" s="23"/>
      <c r="M25" s="23"/>
      <c r="N25" s="23"/>
      <c r="O25" s="23"/>
      <c r="P25" s="24">
        <v>0</v>
      </c>
      <c r="Q25" s="23"/>
      <c r="R25" s="2"/>
      <c r="S25" s="13">
        <v>250000</v>
      </c>
    </row>
    <row r="26" spans="2:19" ht="12.75">
      <c r="B26" s="15"/>
      <c r="C26" s="19" t="s">
        <v>37</v>
      </c>
      <c r="D26" s="20"/>
      <c r="E26" s="20"/>
      <c r="F26" s="19" t="s">
        <v>38</v>
      </c>
      <c r="G26" s="20"/>
      <c r="H26" s="20"/>
      <c r="I26" s="20"/>
      <c r="J26" s="20"/>
      <c r="K26" s="20"/>
      <c r="L26" s="20"/>
      <c r="M26" s="20"/>
      <c r="N26" s="20"/>
      <c r="O26" s="20"/>
      <c r="P26" s="25">
        <f>SUM(P27:Q28)</f>
        <v>1616400</v>
      </c>
      <c r="Q26" s="26"/>
      <c r="R26" s="16"/>
      <c r="S26" s="17">
        <f>SUM(S27:S28)</f>
        <v>2104300</v>
      </c>
    </row>
    <row r="27" spans="2:19" ht="12.75">
      <c r="B27" s="7" t="s">
        <v>39</v>
      </c>
      <c r="C27" s="22" t="s">
        <v>40</v>
      </c>
      <c r="D27" s="23"/>
      <c r="E27" s="23"/>
      <c r="F27" s="22" t="s">
        <v>41</v>
      </c>
      <c r="G27" s="23"/>
      <c r="H27" s="23"/>
      <c r="I27" s="23"/>
      <c r="J27" s="23"/>
      <c r="K27" s="23"/>
      <c r="L27" s="23"/>
      <c r="M27" s="23"/>
      <c r="N27" s="23"/>
      <c r="O27" s="23"/>
      <c r="P27" s="24">
        <v>1550000</v>
      </c>
      <c r="Q27" s="23"/>
      <c r="R27" s="2"/>
      <c r="S27" s="13">
        <v>1854300</v>
      </c>
    </row>
    <row r="28" spans="2:19" ht="12.75">
      <c r="B28" s="7" t="s">
        <v>42</v>
      </c>
      <c r="C28" s="22" t="s">
        <v>35</v>
      </c>
      <c r="D28" s="23"/>
      <c r="E28" s="23"/>
      <c r="F28" s="22" t="s">
        <v>36</v>
      </c>
      <c r="G28" s="23"/>
      <c r="H28" s="23"/>
      <c r="I28" s="23"/>
      <c r="J28" s="23"/>
      <c r="K28" s="23"/>
      <c r="L28" s="23"/>
      <c r="M28" s="23"/>
      <c r="N28" s="23"/>
      <c r="O28" s="23"/>
      <c r="P28" s="24">
        <v>66400</v>
      </c>
      <c r="Q28" s="23"/>
      <c r="R28" s="2"/>
      <c r="S28" s="13">
        <v>250000</v>
      </c>
    </row>
    <row r="29" spans="2:19" ht="12.75">
      <c r="B29" s="15"/>
      <c r="C29" s="19" t="s">
        <v>43</v>
      </c>
      <c r="D29" s="20"/>
      <c r="E29" s="20"/>
      <c r="F29" s="19" t="s">
        <v>44</v>
      </c>
      <c r="G29" s="20"/>
      <c r="H29" s="20"/>
      <c r="I29" s="20"/>
      <c r="J29" s="20"/>
      <c r="K29" s="20"/>
      <c r="L29" s="20"/>
      <c r="M29" s="20"/>
      <c r="N29" s="20"/>
      <c r="O29" s="20"/>
      <c r="P29" s="25">
        <f>SUM(P30)</f>
        <v>59700</v>
      </c>
      <c r="Q29" s="26"/>
      <c r="R29" s="16"/>
      <c r="S29" s="17">
        <f>SUM(S30)</f>
        <v>73300</v>
      </c>
    </row>
    <row r="30" spans="2:19" ht="12.75">
      <c r="B30" s="7" t="s">
        <v>45</v>
      </c>
      <c r="C30" s="22" t="s">
        <v>46</v>
      </c>
      <c r="D30" s="23"/>
      <c r="E30" s="23"/>
      <c r="F30" s="22" t="s">
        <v>47</v>
      </c>
      <c r="G30" s="23"/>
      <c r="H30" s="23"/>
      <c r="I30" s="23"/>
      <c r="J30" s="23"/>
      <c r="K30" s="23"/>
      <c r="L30" s="23"/>
      <c r="M30" s="23"/>
      <c r="N30" s="23"/>
      <c r="O30" s="23"/>
      <c r="P30" s="24">
        <v>59700</v>
      </c>
      <c r="Q30" s="23"/>
      <c r="R30" s="2"/>
      <c r="S30" s="13">
        <v>73300</v>
      </c>
    </row>
    <row r="31" spans="2:19" ht="12.75">
      <c r="B31" s="15"/>
      <c r="C31" s="19" t="s">
        <v>48</v>
      </c>
      <c r="D31" s="20"/>
      <c r="E31" s="20"/>
      <c r="F31" s="19" t="s">
        <v>49</v>
      </c>
      <c r="G31" s="20"/>
      <c r="H31" s="20"/>
      <c r="I31" s="20"/>
      <c r="J31" s="20"/>
      <c r="K31" s="20"/>
      <c r="L31" s="20"/>
      <c r="M31" s="20"/>
      <c r="N31" s="20"/>
      <c r="O31" s="20"/>
      <c r="P31" s="21">
        <v>0</v>
      </c>
      <c r="Q31" s="20"/>
      <c r="R31" s="16"/>
      <c r="S31" s="18">
        <f>SUM(S32)</f>
        <v>0</v>
      </c>
    </row>
    <row r="32" spans="2:19" ht="12.75">
      <c r="B32" s="7" t="s">
        <v>50</v>
      </c>
      <c r="C32" s="22" t="s">
        <v>51</v>
      </c>
      <c r="D32" s="23"/>
      <c r="E32" s="23"/>
      <c r="F32" s="22" t="s">
        <v>52</v>
      </c>
      <c r="G32" s="23"/>
      <c r="H32" s="23"/>
      <c r="I32" s="23"/>
      <c r="J32" s="23"/>
      <c r="K32" s="23"/>
      <c r="L32" s="23"/>
      <c r="M32" s="23"/>
      <c r="N32" s="23"/>
      <c r="O32" s="23"/>
      <c r="P32" s="24">
        <v>0</v>
      </c>
      <c r="Q32" s="23"/>
      <c r="R32" s="2"/>
      <c r="S32" s="13">
        <v>0</v>
      </c>
    </row>
  </sheetData>
  <sheetProtection/>
  <mergeCells count="68">
    <mergeCell ref="B3:H3"/>
    <mergeCell ref="O3:P3"/>
    <mergeCell ref="B5:G5"/>
    <mergeCell ref="K5:M5"/>
    <mergeCell ref="O5:P5"/>
    <mergeCell ref="B7:D8"/>
    <mergeCell ref="G8:L9"/>
    <mergeCell ref="D11:K11"/>
    <mergeCell ref="C13:E13"/>
    <mergeCell ref="F13:O13"/>
    <mergeCell ref="P13:Q13"/>
    <mergeCell ref="C14:E14"/>
    <mergeCell ref="F14:O14"/>
    <mergeCell ref="P14:Q14"/>
    <mergeCell ref="C15:E15"/>
    <mergeCell ref="F15:O15"/>
    <mergeCell ref="P15:Q15"/>
    <mergeCell ref="C16:E16"/>
    <mergeCell ref="F16:O16"/>
    <mergeCell ref="P16:Q16"/>
    <mergeCell ref="C17:E17"/>
    <mergeCell ref="F17:O17"/>
    <mergeCell ref="P17:Q17"/>
    <mergeCell ref="C18:E18"/>
    <mergeCell ref="F18:O18"/>
    <mergeCell ref="P18:Q18"/>
    <mergeCell ref="C19:E19"/>
    <mergeCell ref="F19:O19"/>
    <mergeCell ref="P19:Q19"/>
    <mergeCell ref="C20:E20"/>
    <mergeCell ref="F20:O20"/>
    <mergeCell ref="P20:Q20"/>
    <mergeCell ref="C21:E21"/>
    <mergeCell ref="F21:O21"/>
    <mergeCell ref="P21:Q21"/>
    <mergeCell ref="C22:E22"/>
    <mergeCell ref="F22:O22"/>
    <mergeCell ref="P22:Q22"/>
    <mergeCell ref="C23:E23"/>
    <mergeCell ref="F23:O23"/>
    <mergeCell ref="P23:Q23"/>
    <mergeCell ref="C24:E24"/>
    <mergeCell ref="F24:O24"/>
    <mergeCell ref="P24:Q24"/>
    <mergeCell ref="C25:E25"/>
    <mergeCell ref="F25:O25"/>
    <mergeCell ref="P25:Q25"/>
    <mergeCell ref="C26:E26"/>
    <mergeCell ref="F26:O26"/>
    <mergeCell ref="P26:Q26"/>
    <mergeCell ref="C27:E27"/>
    <mergeCell ref="F27:O27"/>
    <mergeCell ref="P27:Q27"/>
    <mergeCell ref="C28:E28"/>
    <mergeCell ref="F28:O28"/>
    <mergeCell ref="P28:Q28"/>
    <mergeCell ref="C29:E29"/>
    <mergeCell ref="F29:O29"/>
    <mergeCell ref="P29:Q29"/>
    <mergeCell ref="C30:E30"/>
    <mergeCell ref="F30:O30"/>
    <mergeCell ref="P30:Q30"/>
    <mergeCell ref="C31:E31"/>
    <mergeCell ref="F31:O31"/>
    <mergeCell ref="P31:Q31"/>
    <mergeCell ref="C32:E32"/>
    <mergeCell ref="F32:O32"/>
    <mergeCell ref="P32:Q32"/>
  </mergeCells>
  <printOptions/>
  <pageMargins left="0.25" right="0.25" top="0.75" bottom="0.75" header="0.3" footer="0.3"/>
  <pageSetup fitToWidth="0" fitToHeight="1" horizontalDpi="300" verticalDpi="300" orientation="landscape" paperSize="9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2022-09-01T12:52:42Z</dcterms:created>
  <dcterms:modified xsi:type="dcterms:W3CDTF">2023-06-12T07:32:09Z</dcterms:modified>
  <cp:category/>
  <cp:version/>
  <cp:contentType/>
  <cp:contentStatus/>
</cp:coreProperties>
</file>